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41\Public\Sekcja Ekonomiczna\PRZETARGI_2024\DUŻE postępowania 2024\10 Biskupice powtórka\Załączniki do SWZ\"/>
    </mc:Choice>
  </mc:AlternateContent>
  <xr:revisionPtr revIDLastSave="0" documentId="8_{C63609CC-9781-4B75-AF94-3BABFB0094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3" r:id="rId1"/>
  </sheets>
  <calcPr calcId="191029"/>
</workbook>
</file>

<file path=xl/calcChain.xml><?xml version="1.0" encoding="utf-8"?>
<calcChain xmlns="http://schemas.openxmlformats.org/spreadsheetml/2006/main">
  <c r="I33" i="3" l="1"/>
  <c r="I31" i="3"/>
  <c r="I28" i="3"/>
  <c r="I29" i="3"/>
  <c r="I27" i="3"/>
  <c r="I25" i="3"/>
  <c r="I24" i="3"/>
  <c r="I21" i="3"/>
  <c r="I22" i="3"/>
  <c r="I20" i="3"/>
  <c r="I18" i="3"/>
  <c r="I16" i="3"/>
  <c r="I12" i="3"/>
  <c r="I13" i="3"/>
  <c r="I14" i="3"/>
  <c r="I11" i="3"/>
  <c r="I9" i="3"/>
  <c r="I34" i="3" l="1"/>
  <c r="I35" i="3" s="1"/>
  <c r="I36" i="3" s="1"/>
</calcChain>
</file>

<file path=xl/sharedStrings.xml><?xml version="1.0" encoding="utf-8"?>
<sst xmlns="http://schemas.openxmlformats.org/spreadsheetml/2006/main" count="226" uniqueCount="97">
  <si>
    <t/>
  </si>
  <si>
    <t>Remont mostu M-8 w km 1+688 drogi powiatowej nr 1239K realizowany w ramach zadania  pn. "Przebudowa drogi powiatowej nr 1239K w km od  1+600 do km 2+500, na dł. 0,9 km wraz z remontem obiektu mostowego w km 1+688 w miejscowości Biskupice"</t>
  </si>
  <si>
    <t>Lp</t>
  </si>
  <si>
    <t>Wartość</t>
  </si>
  <si>
    <t>Jednostka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</si>
  <si>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</si>
  <si>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</si>
  <si>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</si>
  <si>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</si>
  <si>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</si>
  <si>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</si>
  <si>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</si>
  <si>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</si>
  <si>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</si>
  <si>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</si>
  <si>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</si>
  <si>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Beton</t>
  </si>
  <si>
    <t>Izolacje, Nawierzchnie i Podbudowy</t>
  </si>
  <si>
    <t>Odwodnienie</t>
  </si>
  <si>
    <t>Dylatacje</t>
  </si>
  <si>
    <t>Urządzenia bezpieczeństwa ruchu</t>
  </si>
  <si>
    <t>Inne roboty mostowe</t>
  </si>
  <si>
    <t>Roboty rozbiórkowe</t>
  </si>
  <si>
    <t>Naprawa powierzchni betonu</t>
  </si>
  <si>
    <t>Oczyszczenie koryta cieku</t>
  </si>
  <si>
    <t>Kod indywidualny</t>
  </si>
  <si>
    <t>Podstawa</t>
  </si>
  <si>
    <t>Opis robót</t>
  </si>
  <si>
    <t>Krotność</t>
  </si>
  <si>
    <t>Cena jednostkowa netto</t>
  </si>
  <si>
    <t>Element</t>
  </si>
  <si>
    <t>Remonty obiektów z betonu, beton w jednym miejscu 0,5-1,0·m3</t>
  </si>
  <si>
    <t>1.1</t>
  </si>
  <si>
    <t>KNR 231/1409/3</t>
  </si>
  <si>
    <t>m3</t>
  </si>
  <si>
    <t>Oczyszczenie nawierzchni drogowych, ręczne, nawierzchnia nieulepszona</t>
  </si>
  <si>
    <t>2.1</t>
  </si>
  <si>
    <t>KNR 231/1004/1</t>
  </si>
  <si>
    <t>m2</t>
  </si>
  <si>
    <t>Nawierzchnie z mieszanki asfaltu lanego (warstwa wiążąca), mieszanka grysowa, grubość warstwy 4·cm</t>
  </si>
  <si>
    <t>2.2</t>
  </si>
  <si>
    <t>KNR 231/313/1</t>
  </si>
  <si>
    <t>Nawierzchnie z mieszanek mineralno-bitumicznych grysowych, smołowe, warstwa ścieralna o grubości 4·cm</t>
  </si>
  <si>
    <t>2.3</t>
  </si>
  <si>
    <t>KNR 231/310/7</t>
  </si>
  <si>
    <t>Nawierzchnia na kapach z żywic epoksydowo poliuretanowych</t>
  </si>
  <si>
    <t>2.4</t>
  </si>
  <si>
    <t>KNRW 711/103/5 (1)</t>
  </si>
  <si>
    <t>Drenaż rurowy jednorzędowy w uprzednio przygotowanej obsypce w wykopie suchym, sączki ceramiczne, średnice nominalne 50-100·mm</t>
  </si>
  <si>
    <t>3.1</t>
  </si>
  <si>
    <t>KNRW 201/610/1</t>
  </si>
  <si>
    <t>m</t>
  </si>
  <si>
    <t>Wypełnianie szczelin dylatacyjnych, głębokość dylatacji do 40·mm, dylatacja pozioma, kit inny asfaltowy</t>
  </si>
  <si>
    <t>4.1</t>
  </si>
  <si>
    <t>KNR 711/605/1 (5)</t>
  </si>
  <si>
    <t>Krawężniki kamienne, wtopione 18x20·cm na podsypce cementowo-piaskowej</t>
  </si>
  <si>
    <t>5.1</t>
  </si>
  <si>
    <t>KNR 231/404/5</t>
  </si>
  <si>
    <t>Krawężniki kamienne, wystające 20x30·cm na podsypce cementowo-piaskowej</t>
  </si>
  <si>
    <t>5.2</t>
  </si>
  <si>
    <t>KNR 231/404/3</t>
  </si>
  <si>
    <t>Bariery ochronne stalowe, 1-stronne, masa 39·kg/m</t>
  </si>
  <si>
    <t>5.3</t>
  </si>
  <si>
    <t>KNR 231/704/2</t>
  </si>
  <si>
    <t>Obudowy skarp brukiem kamiennym</t>
  </si>
  <si>
    <t>6.1</t>
  </si>
  <si>
    <t>KNR 231/602/2</t>
  </si>
  <si>
    <t>Malowanie natryskiem bezpowietrznym wyrobów jednoskładnikowych, konstrukcje pełnościenne</t>
  </si>
  <si>
    <t>6.2</t>
  </si>
  <si>
    <t>KNR 25/203/1</t>
  </si>
  <si>
    <t>Rozebranie poręczy ochronnych rurowych</t>
  </si>
  <si>
    <t>7.1</t>
  </si>
  <si>
    <t>KNR 231/818/1</t>
  </si>
  <si>
    <t>kg</t>
  </si>
  <si>
    <t>Rozebranie nawierzchni z mieszanek mineralno-bitumicznych, mechanicznie na obiekcie</t>
  </si>
  <si>
    <t>7.2</t>
  </si>
  <si>
    <t>KNR 231/803/3</t>
  </si>
  <si>
    <t>Rozebranie krawężników, betonowych 20x30·cm na podsypce cementowo-piaskowej</t>
  </si>
  <si>
    <t>7.3</t>
  </si>
  <si>
    <t>KNR 231/813/4</t>
  </si>
  <si>
    <t>Remonty obiektów z betonu, beton w jednym miejscu do 0,3·m3</t>
  </si>
  <si>
    <t>8.1</t>
  </si>
  <si>
    <t>KNR 231/1409/1</t>
  </si>
  <si>
    <t>Roboty ziemne koparkami przedsiębiernymi z transportem urobku samochodami samowyładowczymi do 1·km, koparka 1,20·m3, grunt kategorii I-II, samochód 5-10·t</t>
  </si>
  <si>
    <t>9.1</t>
  </si>
  <si>
    <t>KNR 201/203/1 (1)</t>
  </si>
  <si>
    <t>Wartosć netto</t>
  </si>
  <si>
    <t>Podatek VAT 23%</t>
  </si>
  <si>
    <t>Wartosć brutto</t>
  </si>
  <si>
    <t>KOSZTORYS OFERTOWY</t>
  </si>
  <si>
    <t xml:space="preserve"> obmiar </t>
  </si>
  <si>
    <t>Kosztorys ofertowy mostowy</t>
  </si>
  <si>
    <t>Zał.2.2 do SWZ</t>
  </si>
  <si>
    <t>Nr sprawy SE.261.10.2024</t>
  </si>
  <si>
    <t>Cenę brutto należy przenieść do kosztorysu zbiorczego</t>
  </si>
  <si>
    <t>………………………..… dnia …...………2024 r.</t>
  </si>
  <si>
    <t>Dokument musi być podpisany kwalifikowanym podpisem elektronicznym lub podpisem zaufanym lub elektronicznym podpisem osobistym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</si>
</sst>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\ ##0.00####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9BBB59"/>
        <bgColor auto="1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49" fontId="0" fillId="0" borderId="1" xfId="1" applyNumberFormat="1" applyFont="1" applyBorder="1" applyAlignment="1">
      <alignment horizontal="center" vertical="center" wrapText="1"/>
    </xf>
    <xf numFmtId="0" fontId="0" fillId="3" borderId="1" xfId="1" applyFont="1" applyFill="1" applyBorder="1"/>
    <xf numFmtId="164" fontId="0" fillId="2" borderId="1" xfId="1" applyNumberFormat="1" applyFont="1" applyFill="1" applyBorder="1" applyAlignment="1">
      <alignment wrapText="1"/>
    </xf>
    <xf numFmtId="49" fontId="0" fillId="3" borderId="1" xfId="1" applyNumberFormat="1" applyFont="1" applyFill="1" applyBorder="1" applyAlignment="1">
      <alignment vertical="top" wrapText="1"/>
    </xf>
    <xf numFmtId="164" fontId="0" fillId="3" borderId="1" xfId="1" applyNumberFormat="1" applyFont="1" applyFill="1" applyBorder="1" applyAlignment="1">
      <alignment wrapText="1"/>
    </xf>
    <xf numFmtId="4" fontId="0" fillId="2" borderId="1" xfId="1" applyNumberFormat="1" applyFont="1" applyFill="1" applyBorder="1" applyAlignment="1">
      <alignment wrapText="1"/>
    </xf>
    <xf numFmtId="4" fontId="0" fillId="3" borderId="1" xfId="1" applyNumberFormat="1" applyFont="1" applyFill="1" applyBorder="1"/>
    <xf numFmtId="4" fontId="0" fillId="2" borderId="4" xfId="1" applyNumberFormat="1" applyFont="1" applyFill="1" applyBorder="1" applyAlignment="1">
      <alignment wrapText="1"/>
    </xf>
    <xf numFmtId="4" fontId="0" fillId="4" borderId="4" xfId="1" applyNumberFormat="1" applyFont="1" applyFill="1" applyBorder="1" applyAlignment="1">
      <alignment wrapText="1"/>
    </xf>
    <xf numFmtId="49" fontId="0" fillId="3" borderId="5" xfId="1" applyNumberFormat="1" applyFont="1" applyFill="1" applyBorder="1" applyAlignment="1">
      <alignment vertical="top" wrapText="1"/>
    </xf>
    <xf numFmtId="0" fontId="0" fillId="3" borderId="5" xfId="1" applyFont="1" applyFill="1" applyBorder="1"/>
    <xf numFmtId="164" fontId="0" fillId="3" borderId="5" xfId="1" applyNumberFormat="1" applyFont="1" applyFill="1" applyBorder="1" applyAlignment="1">
      <alignment wrapText="1"/>
    </xf>
    <xf numFmtId="164" fontId="0" fillId="2" borderId="5" xfId="1" applyNumberFormat="1" applyFont="1" applyFill="1" applyBorder="1" applyAlignment="1">
      <alignment wrapText="1"/>
    </xf>
    <xf numFmtId="4" fontId="0" fillId="2" borderId="5" xfId="1" applyNumberFormat="1" applyFont="1" applyFill="1" applyBorder="1" applyAlignment="1">
      <alignment wrapText="1"/>
    </xf>
    <xf numFmtId="49" fontId="0" fillId="0" borderId="3" xfId="1" applyNumberFormat="1" applyFont="1" applyBorder="1" applyAlignment="1">
      <alignment horizontal="right" vertical="top" wrapText="1"/>
    </xf>
    <xf numFmtId="49" fontId="0" fillId="0" borderId="3" xfId="1" applyNumberFormat="1" applyFont="1" applyBorder="1" applyAlignment="1">
      <alignment vertical="top" wrapText="1"/>
    </xf>
    <xf numFmtId="49" fontId="0" fillId="0" borderId="6" xfId="1" applyNumberFormat="1" applyFont="1" applyBorder="1" applyAlignment="1">
      <alignment vertical="top" wrapText="1"/>
    </xf>
    <xf numFmtId="49" fontId="0" fillId="0" borderId="7" xfId="1" applyNumberFormat="1" applyFont="1" applyBorder="1" applyAlignment="1">
      <alignment horizontal="center" vertical="center" wrapText="1"/>
    </xf>
    <xf numFmtId="0" fontId="0" fillId="0" borderId="0" xfId="0"/>
    <xf numFmtId="49" fontId="2" fillId="5" borderId="2" xfId="1" applyNumberFormat="1" applyFont="1" applyFill="1" applyBorder="1" applyAlignment="1">
      <alignment horizontal="right" vertical="top" wrapText="1"/>
    </xf>
    <xf numFmtId="49" fontId="2" fillId="5" borderId="2" xfId="1" applyNumberFormat="1" applyFont="1" applyFill="1" applyBorder="1" applyAlignment="1">
      <alignment horizontal="center" vertical="top" wrapText="1"/>
    </xf>
    <xf numFmtId="49" fontId="0" fillId="0" borderId="8" xfId="1" applyNumberFormat="1" applyFont="1" applyBorder="1" applyAlignment="1">
      <alignment horizontal="right" vertical="top" wrapText="1"/>
    </xf>
    <xf numFmtId="49" fontId="0" fillId="0" borderId="9" xfId="1" applyNumberFormat="1" applyFont="1" applyBorder="1" applyAlignment="1">
      <alignment horizontal="right" vertical="top" wrapText="1"/>
    </xf>
    <xf numFmtId="49" fontId="0" fillId="0" borderId="10" xfId="1" applyNumberFormat="1" applyFont="1" applyBorder="1" applyAlignment="1">
      <alignment horizontal="right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49" fontId="0" fillId="0" borderId="8" xfId="1" applyNumberFormat="1" applyFont="1" applyBorder="1" applyAlignment="1">
      <alignment horizontal="center" vertical="center" wrapText="1"/>
    </xf>
    <xf numFmtId="49" fontId="0" fillId="0" borderId="9" xfId="1" applyNumberFormat="1" applyFont="1" applyBorder="1" applyAlignment="1">
      <alignment horizontal="center" vertical="center" wrapText="1"/>
    </xf>
    <xf numFmtId="49" fontId="0" fillId="0" borderId="10" xfId="1" applyNumberFormat="1" applyFont="1" applyBorder="1" applyAlignment="1">
      <alignment horizontal="center" vertical="center" wrapText="1"/>
    </xf>
    <xf numFmtId="49" fontId="2" fillId="5" borderId="11" xfId="1" applyNumberFormat="1" applyFont="1" applyFill="1" applyBorder="1" applyAlignment="1">
      <alignment horizontal="left" vertical="top" wrapText="1"/>
    </xf>
    <xf numFmtId="49" fontId="2" fillId="5" borderId="0" xfId="1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/>
    <xf numFmtId="0" fontId="3" fillId="0" borderId="0" xfId="0" applyFont="1"/>
  </cellXfs>
  <cellStyles count="2">
    <cellStyle name="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I43"/>
  <sheetViews>
    <sheetView tabSelected="1" workbookViewId="0">
      <selection activeCell="D41" sqref="D41:G43"/>
    </sheetView>
  </sheetViews>
  <sheetFormatPr defaultRowHeight="15" outlineLevelRow="2" outlineLevelCol="1" x14ac:dyDescent="0.25"/>
  <cols>
    <col min="1" max="1" width="11" customWidth="1"/>
    <col min="2" max="2" width="11" hidden="1" customWidth="1" outlineLevel="1" collapsed="1"/>
    <col min="3" max="3" width="12.5703125" customWidth="1" outlineLevel="1" collapsed="1"/>
    <col min="4" max="4" width="45" customWidth="1"/>
    <col min="5" max="6" width="14" customWidth="1"/>
    <col min="7" max="7" width="14" hidden="1" customWidth="1"/>
    <col min="8" max="9" width="14" customWidth="1"/>
  </cols>
  <sheetData>
    <row r="1" spans="1:9" s="19" customFormat="1" ht="15" customHeight="1" x14ac:dyDescent="0.25">
      <c r="A1" s="31" t="s">
        <v>93</v>
      </c>
      <c r="B1" s="32"/>
      <c r="C1" s="32"/>
    </row>
    <row r="2" spans="1:9" x14ac:dyDescent="0.25">
      <c r="D2" s="21" t="s">
        <v>91</v>
      </c>
      <c r="E2" s="20" t="s">
        <v>0</v>
      </c>
      <c r="F2" s="20" t="s">
        <v>0</v>
      </c>
      <c r="G2" s="20" t="s">
        <v>0</v>
      </c>
      <c r="I2" s="20" t="s">
        <v>92</v>
      </c>
    </row>
    <row r="3" spans="1:9" ht="15" customHeight="1" x14ac:dyDescent="0.25">
      <c r="A3" s="17"/>
      <c r="B3" s="17" t="s">
        <v>0</v>
      </c>
      <c r="C3" s="17" t="s">
        <v>0</v>
      </c>
      <c r="D3" s="17" t="s">
        <v>0</v>
      </c>
      <c r="E3" s="17" t="s">
        <v>0</v>
      </c>
      <c r="F3" s="17" t="s">
        <v>0</v>
      </c>
      <c r="G3" s="17" t="s">
        <v>0</v>
      </c>
      <c r="H3" s="17" t="s">
        <v>0</v>
      </c>
      <c r="I3" s="17" t="s">
        <v>0</v>
      </c>
    </row>
    <row r="4" spans="1:9" ht="15" customHeight="1" x14ac:dyDescent="0.25">
      <c r="A4" s="28" t="s">
        <v>89</v>
      </c>
      <c r="B4" s="29"/>
      <c r="C4" s="29"/>
      <c r="D4" s="29"/>
      <c r="E4" s="29"/>
      <c r="F4" s="29"/>
      <c r="G4" s="29"/>
      <c r="H4" s="29"/>
      <c r="I4" s="30"/>
    </row>
    <row r="5" spans="1:9" ht="34.5" customHeight="1" x14ac:dyDescent="0.25">
      <c r="A5" s="25" t="s">
        <v>1</v>
      </c>
      <c r="B5" s="26"/>
      <c r="C5" s="26"/>
      <c r="D5" s="26"/>
      <c r="E5" s="26"/>
      <c r="F5" s="26"/>
      <c r="G5" s="26"/>
      <c r="H5" s="26"/>
      <c r="I5" s="27"/>
    </row>
    <row r="6" spans="1:9" ht="45" x14ac:dyDescent="0.25">
      <c r="A6" s="18" t="s">
        <v>2</v>
      </c>
      <c r="B6" s="18" t="s">
        <v>25</v>
      </c>
      <c r="C6" s="18" t="s">
        <v>26</v>
      </c>
      <c r="D6" s="18" t="s">
        <v>27</v>
      </c>
      <c r="E6" s="18" t="s">
        <v>4</v>
      </c>
      <c r="F6" s="18" t="s">
        <v>90</v>
      </c>
      <c r="G6" s="18" t="s">
        <v>28</v>
      </c>
      <c r="H6" s="18" t="s">
        <v>29</v>
      </c>
      <c r="I6" s="18" t="s">
        <v>3</v>
      </c>
    </row>
    <row r="7" spans="1:9" x14ac:dyDescent="0.25">
      <c r="A7" s="1" t="s">
        <v>5</v>
      </c>
      <c r="B7" s="1" t="s">
        <v>7</v>
      </c>
      <c r="C7" s="1" t="s">
        <v>8</v>
      </c>
      <c r="D7" s="1" t="s">
        <v>9</v>
      </c>
      <c r="E7" s="1" t="s">
        <v>10</v>
      </c>
      <c r="F7" s="1" t="s">
        <v>11</v>
      </c>
      <c r="G7" s="1" t="s">
        <v>13</v>
      </c>
      <c r="H7" s="1" t="s">
        <v>14</v>
      </c>
      <c r="I7" s="1" t="s">
        <v>15</v>
      </c>
    </row>
    <row r="8" spans="1:9" outlineLevel="1" x14ac:dyDescent="0.25">
      <c r="A8" s="4" t="s">
        <v>5</v>
      </c>
      <c r="B8" s="2" t="s">
        <v>0</v>
      </c>
      <c r="C8" s="4" t="s">
        <v>30</v>
      </c>
      <c r="D8" s="4" t="s">
        <v>16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</row>
    <row r="9" spans="1:9" ht="30" outlineLevel="2" x14ac:dyDescent="0.25">
      <c r="A9" s="4" t="s">
        <v>32</v>
      </c>
      <c r="B9" s="2" t="s">
        <v>0</v>
      </c>
      <c r="C9" s="4" t="s">
        <v>33</v>
      </c>
      <c r="D9" s="4" t="s">
        <v>31</v>
      </c>
      <c r="E9" s="4" t="s">
        <v>34</v>
      </c>
      <c r="F9" s="5">
        <v>12</v>
      </c>
      <c r="G9" s="3">
        <v>1</v>
      </c>
      <c r="H9" s="6">
        <v>0</v>
      </c>
      <c r="I9" s="6">
        <f>F9*H9</f>
        <v>0</v>
      </c>
    </row>
    <row r="10" spans="1:9" outlineLevel="1" x14ac:dyDescent="0.25">
      <c r="A10" s="4" t="s">
        <v>6</v>
      </c>
      <c r="B10" s="2" t="s">
        <v>0</v>
      </c>
      <c r="C10" s="4" t="s">
        <v>30</v>
      </c>
      <c r="D10" s="4" t="s">
        <v>17</v>
      </c>
      <c r="E10" s="2" t="s">
        <v>0</v>
      </c>
      <c r="F10" s="2" t="s">
        <v>0</v>
      </c>
      <c r="G10" s="2" t="s">
        <v>0</v>
      </c>
      <c r="H10" s="7" t="s">
        <v>0</v>
      </c>
      <c r="I10" s="7" t="s">
        <v>0</v>
      </c>
    </row>
    <row r="11" spans="1:9" ht="30" outlineLevel="2" x14ac:dyDescent="0.25">
      <c r="A11" s="4" t="s">
        <v>36</v>
      </c>
      <c r="B11" s="2" t="s">
        <v>0</v>
      </c>
      <c r="C11" s="4" t="s">
        <v>37</v>
      </c>
      <c r="D11" s="4" t="s">
        <v>35</v>
      </c>
      <c r="E11" s="4" t="s">
        <v>38</v>
      </c>
      <c r="F11" s="5">
        <v>100.5</v>
      </c>
      <c r="G11" s="3">
        <v>1</v>
      </c>
      <c r="H11" s="6">
        <v>0</v>
      </c>
      <c r="I11" s="6">
        <f>F11*H11</f>
        <v>0</v>
      </c>
    </row>
    <row r="12" spans="1:9" ht="45" outlineLevel="2" x14ac:dyDescent="0.25">
      <c r="A12" s="4" t="s">
        <v>40</v>
      </c>
      <c r="B12" s="2" t="s">
        <v>0</v>
      </c>
      <c r="C12" s="4" t="s">
        <v>41</v>
      </c>
      <c r="D12" s="4" t="s">
        <v>39</v>
      </c>
      <c r="E12" s="4" t="s">
        <v>38</v>
      </c>
      <c r="F12" s="5">
        <v>103.6</v>
      </c>
      <c r="G12" s="3">
        <v>1</v>
      </c>
      <c r="H12" s="6">
        <v>0</v>
      </c>
      <c r="I12" s="6">
        <f t="shared" ref="I12:I14" si="0">F12*H12</f>
        <v>0</v>
      </c>
    </row>
    <row r="13" spans="1:9" ht="45" outlineLevel="2" x14ac:dyDescent="0.25">
      <c r="A13" s="4" t="s">
        <v>43</v>
      </c>
      <c r="B13" s="2" t="s">
        <v>0</v>
      </c>
      <c r="C13" s="4" t="s">
        <v>44</v>
      </c>
      <c r="D13" s="4" t="s">
        <v>42</v>
      </c>
      <c r="E13" s="4" t="s">
        <v>38</v>
      </c>
      <c r="F13" s="5">
        <v>100.5</v>
      </c>
      <c r="G13" s="3">
        <v>1</v>
      </c>
      <c r="H13" s="6">
        <v>0</v>
      </c>
      <c r="I13" s="6">
        <f t="shared" si="0"/>
        <v>0</v>
      </c>
    </row>
    <row r="14" spans="1:9" ht="30" outlineLevel="2" x14ac:dyDescent="0.25">
      <c r="A14" s="4" t="s">
        <v>46</v>
      </c>
      <c r="B14" s="2" t="s">
        <v>0</v>
      </c>
      <c r="C14" s="4" t="s">
        <v>47</v>
      </c>
      <c r="D14" s="4" t="s">
        <v>45</v>
      </c>
      <c r="E14" s="4" t="s">
        <v>38</v>
      </c>
      <c r="F14" s="5">
        <v>32.6</v>
      </c>
      <c r="G14" s="3">
        <v>1</v>
      </c>
      <c r="H14" s="6">
        <v>0</v>
      </c>
      <c r="I14" s="6">
        <f t="shared" si="0"/>
        <v>0</v>
      </c>
    </row>
    <row r="15" spans="1:9" outlineLevel="1" x14ac:dyDescent="0.25">
      <c r="A15" s="4" t="s">
        <v>7</v>
      </c>
      <c r="B15" s="2" t="s">
        <v>0</v>
      </c>
      <c r="C15" s="4" t="s">
        <v>30</v>
      </c>
      <c r="D15" s="4" t="s">
        <v>18</v>
      </c>
      <c r="E15" s="2" t="s">
        <v>0</v>
      </c>
      <c r="F15" s="2" t="s">
        <v>0</v>
      </c>
      <c r="G15" s="2" t="s">
        <v>0</v>
      </c>
      <c r="H15" s="7" t="s">
        <v>0</v>
      </c>
      <c r="I15" s="7" t="s">
        <v>0</v>
      </c>
    </row>
    <row r="16" spans="1:9" ht="60" outlineLevel="2" x14ac:dyDescent="0.25">
      <c r="A16" s="4" t="s">
        <v>49</v>
      </c>
      <c r="B16" s="2" t="s">
        <v>0</v>
      </c>
      <c r="C16" s="4" t="s">
        <v>50</v>
      </c>
      <c r="D16" s="4" t="s">
        <v>48</v>
      </c>
      <c r="E16" s="4" t="s">
        <v>51</v>
      </c>
      <c r="F16" s="5">
        <v>38</v>
      </c>
      <c r="G16" s="3">
        <v>1</v>
      </c>
      <c r="H16" s="6">
        <v>0</v>
      </c>
      <c r="I16" s="6">
        <f>F16*H16</f>
        <v>0</v>
      </c>
    </row>
    <row r="17" spans="1:9" outlineLevel="1" x14ac:dyDescent="0.25">
      <c r="A17" s="4" t="s">
        <v>8</v>
      </c>
      <c r="B17" s="2" t="s">
        <v>0</v>
      </c>
      <c r="C17" s="4" t="s">
        <v>30</v>
      </c>
      <c r="D17" s="4" t="s">
        <v>19</v>
      </c>
      <c r="E17" s="2" t="s">
        <v>0</v>
      </c>
      <c r="F17" s="2" t="s">
        <v>0</v>
      </c>
      <c r="G17" s="2" t="s">
        <v>0</v>
      </c>
      <c r="H17" s="7" t="s">
        <v>0</v>
      </c>
      <c r="I17" s="7" t="s">
        <v>0</v>
      </c>
    </row>
    <row r="18" spans="1:9" ht="45" outlineLevel="2" x14ac:dyDescent="0.25">
      <c r="A18" s="4" t="s">
        <v>53</v>
      </c>
      <c r="B18" s="2" t="s">
        <v>0</v>
      </c>
      <c r="C18" s="4" t="s">
        <v>54</v>
      </c>
      <c r="D18" s="4" t="s">
        <v>52</v>
      </c>
      <c r="E18" s="4" t="s">
        <v>51</v>
      </c>
      <c r="F18" s="5">
        <v>21.6</v>
      </c>
      <c r="G18" s="3">
        <v>1</v>
      </c>
      <c r="H18" s="6"/>
      <c r="I18" s="6">
        <f>F18*H18</f>
        <v>0</v>
      </c>
    </row>
    <row r="19" spans="1:9" outlineLevel="1" x14ac:dyDescent="0.25">
      <c r="A19" s="4" t="s">
        <v>9</v>
      </c>
      <c r="B19" s="2" t="s">
        <v>0</v>
      </c>
      <c r="C19" s="4" t="s">
        <v>30</v>
      </c>
      <c r="D19" s="4" t="s">
        <v>20</v>
      </c>
      <c r="E19" s="2" t="s">
        <v>0</v>
      </c>
      <c r="F19" s="2" t="s">
        <v>0</v>
      </c>
      <c r="G19" s="2" t="s">
        <v>0</v>
      </c>
      <c r="H19" s="7" t="s">
        <v>0</v>
      </c>
      <c r="I19" s="7" t="s">
        <v>0</v>
      </c>
    </row>
    <row r="20" spans="1:9" ht="30" outlineLevel="2" x14ac:dyDescent="0.25">
      <c r="A20" s="4" t="s">
        <v>56</v>
      </c>
      <c r="B20" s="2" t="s">
        <v>0</v>
      </c>
      <c r="C20" s="4" t="s">
        <v>57</v>
      </c>
      <c r="D20" s="4" t="s">
        <v>55</v>
      </c>
      <c r="E20" s="4" t="s">
        <v>51</v>
      </c>
      <c r="F20" s="5">
        <v>38</v>
      </c>
      <c r="G20" s="3">
        <v>1</v>
      </c>
      <c r="H20" s="6">
        <v>0</v>
      </c>
      <c r="I20" s="6">
        <f>F20*H20</f>
        <v>0</v>
      </c>
    </row>
    <row r="21" spans="1:9" ht="30" outlineLevel="2" x14ac:dyDescent="0.25">
      <c r="A21" s="4" t="s">
        <v>59</v>
      </c>
      <c r="B21" s="2" t="s">
        <v>0</v>
      </c>
      <c r="C21" s="4" t="s">
        <v>60</v>
      </c>
      <c r="D21" s="4" t="s">
        <v>58</v>
      </c>
      <c r="E21" s="4" t="s">
        <v>51</v>
      </c>
      <c r="F21" s="5">
        <v>20</v>
      </c>
      <c r="G21" s="3">
        <v>1</v>
      </c>
      <c r="H21" s="6">
        <v>0</v>
      </c>
      <c r="I21" s="6">
        <f t="shared" ref="I21:I22" si="1">F21*H21</f>
        <v>0</v>
      </c>
    </row>
    <row r="22" spans="1:9" ht="30" outlineLevel="2" x14ac:dyDescent="0.25">
      <c r="A22" s="4" t="s">
        <v>62</v>
      </c>
      <c r="B22" s="2" t="s">
        <v>0</v>
      </c>
      <c r="C22" s="4" t="s">
        <v>63</v>
      </c>
      <c r="D22" s="4" t="s">
        <v>61</v>
      </c>
      <c r="E22" s="4" t="s">
        <v>51</v>
      </c>
      <c r="F22" s="5">
        <v>90</v>
      </c>
      <c r="G22" s="3">
        <v>1</v>
      </c>
      <c r="H22" s="6">
        <v>0</v>
      </c>
      <c r="I22" s="6">
        <f t="shared" si="1"/>
        <v>0</v>
      </c>
    </row>
    <row r="23" spans="1:9" outlineLevel="1" x14ac:dyDescent="0.25">
      <c r="A23" s="4" t="s">
        <v>10</v>
      </c>
      <c r="B23" s="2" t="s">
        <v>0</v>
      </c>
      <c r="C23" s="4" t="s">
        <v>30</v>
      </c>
      <c r="D23" s="4" t="s">
        <v>21</v>
      </c>
      <c r="E23" s="2" t="s">
        <v>0</v>
      </c>
      <c r="F23" s="2" t="s">
        <v>0</v>
      </c>
      <c r="G23" s="2" t="s">
        <v>0</v>
      </c>
      <c r="H23" s="7" t="s">
        <v>0</v>
      </c>
      <c r="I23" s="7" t="s">
        <v>0</v>
      </c>
    </row>
    <row r="24" spans="1:9" ht="30" outlineLevel="2" x14ac:dyDescent="0.25">
      <c r="A24" s="4" t="s">
        <v>65</v>
      </c>
      <c r="B24" s="2" t="s">
        <v>0</v>
      </c>
      <c r="C24" s="4" t="s">
        <v>66</v>
      </c>
      <c r="D24" s="4" t="s">
        <v>64</v>
      </c>
      <c r="E24" s="4" t="s">
        <v>38</v>
      </c>
      <c r="F24" s="5">
        <v>33.9</v>
      </c>
      <c r="G24" s="3">
        <v>1</v>
      </c>
      <c r="H24" s="6">
        <v>0</v>
      </c>
      <c r="I24" s="6">
        <f>F24*H24</f>
        <v>0</v>
      </c>
    </row>
    <row r="25" spans="1:9" ht="45" outlineLevel="2" x14ac:dyDescent="0.25">
      <c r="A25" s="4" t="s">
        <v>68</v>
      </c>
      <c r="B25" s="2" t="s">
        <v>0</v>
      </c>
      <c r="C25" s="4" t="s">
        <v>69</v>
      </c>
      <c r="D25" s="4" t="s">
        <v>67</v>
      </c>
      <c r="E25" s="4" t="s">
        <v>38</v>
      </c>
      <c r="F25" s="5">
        <v>120</v>
      </c>
      <c r="G25" s="3">
        <v>1</v>
      </c>
      <c r="H25" s="6">
        <v>0</v>
      </c>
      <c r="I25" s="6">
        <f>F25*H25</f>
        <v>0</v>
      </c>
    </row>
    <row r="26" spans="1:9" outlineLevel="1" x14ac:dyDescent="0.25">
      <c r="A26" s="4" t="s">
        <v>11</v>
      </c>
      <c r="B26" s="2" t="s">
        <v>0</v>
      </c>
      <c r="C26" s="4" t="s">
        <v>30</v>
      </c>
      <c r="D26" s="4" t="s">
        <v>22</v>
      </c>
      <c r="E26" s="2" t="s">
        <v>0</v>
      </c>
      <c r="F26" s="2" t="s">
        <v>0</v>
      </c>
      <c r="G26" s="2" t="s">
        <v>0</v>
      </c>
      <c r="H26" s="7" t="s">
        <v>0</v>
      </c>
      <c r="I26" s="7" t="s">
        <v>0</v>
      </c>
    </row>
    <row r="27" spans="1:9" ht="30" outlineLevel="2" x14ac:dyDescent="0.25">
      <c r="A27" s="4" t="s">
        <v>71</v>
      </c>
      <c r="B27" s="2" t="s">
        <v>0</v>
      </c>
      <c r="C27" s="4" t="s">
        <v>72</v>
      </c>
      <c r="D27" s="4" t="s">
        <v>70</v>
      </c>
      <c r="E27" s="4" t="s">
        <v>73</v>
      </c>
      <c r="F27" s="5">
        <v>1092</v>
      </c>
      <c r="G27" s="3">
        <v>1</v>
      </c>
      <c r="H27" s="6">
        <v>0</v>
      </c>
      <c r="I27" s="6">
        <f>F27*H27</f>
        <v>0</v>
      </c>
    </row>
    <row r="28" spans="1:9" ht="30" outlineLevel="2" x14ac:dyDescent="0.25">
      <c r="A28" s="4" t="s">
        <v>75</v>
      </c>
      <c r="B28" s="2" t="s">
        <v>0</v>
      </c>
      <c r="C28" s="4" t="s">
        <v>76</v>
      </c>
      <c r="D28" s="4" t="s">
        <v>74</v>
      </c>
      <c r="E28" s="4" t="s">
        <v>38</v>
      </c>
      <c r="F28" s="5">
        <v>97.3</v>
      </c>
      <c r="G28" s="3">
        <v>1</v>
      </c>
      <c r="H28" s="6">
        <v>0</v>
      </c>
      <c r="I28" s="6">
        <f t="shared" ref="I28:I29" si="2">F28*H28</f>
        <v>0</v>
      </c>
    </row>
    <row r="29" spans="1:9" ht="30" outlineLevel="2" x14ac:dyDescent="0.25">
      <c r="A29" s="4" t="s">
        <v>78</v>
      </c>
      <c r="B29" s="2" t="s">
        <v>0</v>
      </c>
      <c r="C29" s="4" t="s">
        <v>79</v>
      </c>
      <c r="D29" s="4" t="s">
        <v>77</v>
      </c>
      <c r="E29" s="4" t="s">
        <v>51</v>
      </c>
      <c r="F29" s="5">
        <v>42.6</v>
      </c>
      <c r="G29" s="3">
        <v>1</v>
      </c>
      <c r="H29" s="6">
        <v>0</v>
      </c>
      <c r="I29" s="6">
        <f t="shared" si="2"/>
        <v>0</v>
      </c>
    </row>
    <row r="30" spans="1:9" outlineLevel="1" x14ac:dyDescent="0.25">
      <c r="A30" s="4" t="s">
        <v>12</v>
      </c>
      <c r="B30" s="2" t="s">
        <v>0</v>
      </c>
      <c r="C30" s="4" t="s">
        <v>30</v>
      </c>
      <c r="D30" s="4" t="s">
        <v>23</v>
      </c>
      <c r="E30" s="2" t="s">
        <v>0</v>
      </c>
      <c r="F30" s="2" t="s">
        <v>0</v>
      </c>
      <c r="G30" s="2" t="s">
        <v>0</v>
      </c>
      <c r="H30" s="7" t="s">
        <v>0</v>
      </c>
      <c r="I30" s="7" t="s">
        <v>0</v>
      </c>
    </row>
    <row r="31" spans="1:9" ht="30" outlineLevel="2" x14ac:dyDescent="0.25">
      <c r="A31" s="4" t="s">
        <v>81</v>
      </c>
      <c r="B31" s="2" t="s">
        <v>0</v>
      </c>
      <c r="C31" s="4" t="s">
        <v>82</v>
      </c>
      <c r="D31" s="4" t="s">
        <v>80</v>
      </c>
      <c r="E31" s="4" t="s">
        <v>34</v>
      </c>
      <c r="F31" s="5">
        <v>1.6</v>
      </c>
      <c r="G31" s="3">
        <v>1</v>
      </c>
      <c r="H31" s="6">
        <v>0</v>
      </c>
      <c r="I31" s="6">
        <f>F31*H31</f>
        <v>0</v>
      </c>
    </row>
    <row r="32" spans="1:9" outlineLevel="1" x14ac:dyDescent="0.25">
      <c r="A32" s="4" t="s">
        <v>13</v>
      </c>
      <c r="B32" s="2" t="s">
        <v>0</v>
      </c>
      <c r="C32" s="4" t="s">
        <v>30</v>
      </c>
      <c r="D32" s="4" t="s">
        <v>24</v>
      </c>
      <c r="E32" s="2" t="s">
        <v>0</v>
      </c>
      <c r="F32" s="2" t="s">
        <v>0</v>
      </c>
      <c r="G32" s="2" t="s">
        <v>0</v>
      </c>
      <c r="H32" s="7" t="s">
        <v>0</v>
      </c>
      <c r="I32" s="7" t="s">
        <v>0</v>
      </c>
    </row>
    <row r="33" spans="1:9" ht="60" outlineLevel="2" x14ac:dyDescent="0.25">
      <c r="A33" s="10" t="s">
        <v>84</v>
      </c>
      <c r="B33" s="11" t="s">
        <v>0</v>
      </c>
      <c r="C33" s="10" t="s">
        <v>85</v>
      </c>
      <c r="D33" s="10" t="s">
        <v>83</v>
      </c>
      <c r="E33" s="10" t="s">
        <v>38</v>
      </c>
      <c r="F33" s="12">
        <v>98</v>
      </c>
      <c r="G33" s="13">
        <v>1</v>
      </c>
      <c r="H33" s="14">
        <v>0</v>
      </c>
      <c r="I33" s="6">
        <f>F33*H33</f>
        <v>0</v>
      </c>
    </row>
    <row r="34" spans="1:9" ht="15" customHeight="1" outlineLevel="2" x14ac:dyDescent="0.25">
      <c r="A34" s="22" t="s">
        <v>86</v>
      </c>
      <c r="B34" s="23" t="s">
        <v>0</v>
      </c>
      <c r="C34" s="23" t="s">
        <v>0</v>
      </c>
      <c r="D34" s="23" t="s">
        <v>0</v>
      </c>
      <c r="E34" s="23" t="s">
        <v>0</v>
      </c>
      <c r="F34" s="23" t="s">
        <v>0</v>
      </c>
      <c r="G34" s="23" t="s">
        <v>0</v>
      </c>
      <c r="H34" s="24" t="s">
        <v>0</v>
      </c>
      <c r="I34" s="8">
        <f>SUM(I9:I33)</f>
        <v>0</v>
      </c>
    </row>
    <row r="35" spans="1:9" ht="15" customHeight="1" outlineLevel="1" x14ac:dyDescent="0.25">
      <c r="A35" s="22" t="s">
        <v>87</v>
      </c>
      <c r="B35" s="23" t="s">
        <v>0</v>
      </c>
      <c r="C35" s="23" t="s">
        <v>0</v>
      </c>
      <c r="D35" s="23" t="s">
        <v>0</v>
      </c>
      <c r="E35" s="23" t="s">
        <v>0</v>
      </c>
      <c r="F35" s="23" t="s">
        <v>0</v>
      </c>
      <c r="G35" s="23" t="s">
        <v>0</v>
      </c>
      <c r="H35" s="24" t="s">
        <v>0</v>
      </c>
      <c r="I35" s="9">
        <f>I34*23%</f>
        <v>0</v>
      </c>
    </row>
    <row r="36" spans="1:9" ht="15" customHeight="1" x14ac:dyDescent="0.25">
      <c r="B36" s="16" t="s">
        <v>0</v>
      </c>
      <c r="C36" s="16" t="s">
        <v>0</v>
      </c>
      <c r="D36" s="16" t="s">
        <v>0</v>
      </c>
      <c r="E36" s="16" t="s">
        <v>0</v>
      </c>
      <c r="F36" s="16" t="s">
        <v>0</v>
      </c>
      <c r="G36" s="16" t="s">
        <v>0</v>
      </c>
      <c r="H36" s="15" t="s">
        <v>88</v>
      </c>
      <c r="I36" s="9">
        <f>I34+I35</f>
        <v>0</v>
      </c>
    </row>
    <row r="39" spans="1:9" ht="18.75" x14ac:dyDescent="0.3">
      <c r="A39" s="33"/>
      <c r="B39" s="33"/>
      <c r="C39" s="37"/>
      <c r="E39" s="37"/>
      <c r="G39" s="37"/>
      <c r="H39" s="36" t="s">
        <v>94</v>
      </c>
      <c r="I39" s="35"/>
    </row>
    <row r="40" spans="1:9" ht="18.75" x14ac:dyDescent="0.3">
      <c r="A40" s="37" t="s">
        <v>95</v>
      </c>
      <c r="B40" s="38"/>
      <c r="C40" s="37"/>
      <c r="D40" s="37"/>
      <c r="E40" s="37"/>
      <c r="F40" s="37"/>
      <c r="G40" s="37"/>
      <c r="H40" s="37"/>
      <c r="I40" s="35"/>
    </row>
    <row r="41" spans="1:9" x14ac:dyDescent="0.25">
      <c r="A41" s="37"/>
      <c r="B41" s="37"/>
      <c r="C41" s="37"/>
      <c r="D41" s="34" t="s">
        <v>96</v>
      </c>
      <c r="E41" s="34"/>
      <c r="F41" s="34"/>
      <c r="G41" s="34"/>
      <c r="H41" s="37"/>
      <c r="I41" s="35"/>
    </row>
    <row r="42" spans="1:9" x14ac:dyDescent="0.25">
      <c r="A42" s="37"/>
      <c r="B42" s="37"/>
      <c r="C42" s="37"/>
      <c r="D42" s="34"/>
      <c r="E42" s="34"/>
      <c r="F42" s="34"/>
      <c r="G42" s="34"/>
      <c r="H42" s="37"/>
      <c r="I42" s="35"/>
    </row>
    <row r="43" spans="1:9" x14ac:dyDescent="0.25">
      <c r="A43" s="37"/>
      <c r="B43" s="37"/>
      <c r="C43" s="37"/>
      <c r="D43" s="34"/>
      <c r="E43" s="34"/>
      <c r="F43" s="34"/>
      <c r="G43" s="34"/>
      <c r="H43" s="37"/>
      <c r="I43" s="35"/>
    </row>
  </sheetData>
  <mergeCells count="7">
    <mergeCell ref="A1:C1"/>
    <mergeCell ref="A39:B39"/>
    <mergeCell ref="D41:G43"/>
    <mergeCell ref="A5:I5"/>
    <mergeCell ref="A4:I4"/>
    <mergeCell ref="A34:H34"/>
    <mergeCell ref="A35:H35"/>
  </mergeCells>
  <pageMargins left="0.7" right="0.7" top="0.75" bottom="0.75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</dc:creator>
  <cp:lastModifiedBy>ZDPM ZDPM</cp:lastModifiedBy>
  <cp:lastPrinted>2024-04-22T08:41:26Z</cp:lastPrinted>
  <dcterms:created xsi:type="dcterms:W3CDTF">2024-04-22T07:34:55Z</dcterms:created>
  <dcterms:modified xsi:type="dcterms:W3CDTF">2024-04-22T08:42:20Z</dcterms:modified>
</cp:coreProperties>
</file>